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yber\KKT-Mercur\Träningssnitt\"/>
    </mc:Choice>
  </mc:AlternateContent>
  <xr:revisionPtr revIDLastSave="0" documentId="8_{22832055-3774-4ADE-9A75-F771CCF22359}" xr6:coauthVersionLast="47" xr6:coauthVersionMax="47" xr10:uidLastSave="{00000000-0000-0000-0000-000000000000}"/>
  <bookViews>
    <workbookView xWindow="-98" yWindow="-98" windowWidth="21795" windowHeight="12975" xr2:uid="{3D1BC89E-B63E-43E3-BB96-B67FF7439EB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E24" i="1"/>
  <c r="G24" i="1" s="1"/>
  <c r="AS27" i="1"/>
  <c r="AH27" i="1"/>
  <c r="AI27" i="1"/>
  <c r="AJ27" i="1"/>
  <c r="AK27" i="1"/>
  <c r="AL27" i="1"/>
  <c r="AM27" i="1"/>
  <c r="AN27" i="1"/>
  <c r="AO27" i="1"/>
  <c r="AP27" i="1"/>
  <c r="AQ27" i="1"/>
  <c r="AR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J27" i="1"/>
  <c r="K27" i="1"/>
  <c r="L27" i="1"/>
  <c r="M27" i="1"/>
  <c r="N27" i="1"/>
  <c r="O27" i="1"/>
  <c r="P27" i="1"/>
  <c r="Q27" i="1"/>
  <c r="R27" i="1"/>
  <c r="S27" i="1"/>
  <c r="I27" i="1"/>
  <c r="H27" i="1"/>
  <c r="F13" i="1"/>
  <c r="E8" i="1"/>
  <c r="F8" i="1"/>
  <c r="E9" i="1"/>
  <c r="F9" i="1"/>
  <c r="E16" i="1"/>
  <c r="F16" i="1"/>
  <c r="E7" i="1"/>
  <c r="F7" i="1"/>
  <c r="E10" i="1"/>
  <c r="F10" i="1"/>
  <c r="E11" i="1"/>
  <c r="F11" i="1"/>
  <c r="E14" i="1"/>
  <c r="F14" i="1"/>
  <c r="E13" i="1"/>
  <c r="E15" i="1"/>
  <c r="F15" i="1"/>
  <c r="E12" i="1"/>
  <c r="F12" i="1"/>
  <c r="E17" i="1"/>
  <c r="F17" i="1"/>
  <c r="E18" i="1"/>
  <c r="F18" i="1"/>
  <c r="E19" i="1"/>
  <c r="F19" i="1"/>
  <c r="E21" i="1"/>
  <c r="F21" i="1"/>
  <c r="E20" i="1"/>
  <c r="F20" i="1"/>
  <c r="E22" i="1"/>
  <c r="F22" i="1"/>
  <c r="E25" i="1"/>
  <c r="E6" i="1"/>
  <c r="F6" i="1"/>
  <c r="E5" i="1"/>
  <c r="F5" i="1"/>
  <c r="F4" i="1"/>
  <c r="E4" i="1"/>
  <c r="G23" i="1" l="1"/>
  <c r="G7" i="1"/>
  <c r="G8" i="1"/>
  <c r="G15" i="1"/>
  <c r="G25" i="1"/>
  <c r="G13" i="1"/>
  <c r="G6" i="1"/>
  <c r="G20" i="1"/>
  <c r="G21" i="1"/>
  <c r="G19" i="1"/>
  <c r="G18" i="1"/>
  <c r="G17" i="1"/>
  <c r="G12" i="1"/>
  <c r="G10" i="1"/>
  <c r="G14" i="1"/>
  <c r="G22" i="1"/>
  <c r="G11" i="1"/>
  <c r="G16" i="1"/>
  <c r="G9" i="1"/>
  <c r="G5" i="1"/>
  <c r="G4" i="1"/>
</calcChain>
</file>

<file path=xl/sharedStrings.xml><?xml version="1.0" encoding="utf-8"?>
<sst xmlns="http://schemas.openxmlformats.org/spreadsheetml/2006/main" count="414" uniqueCount="40">
  <si>
    <t>Augusti</t>
  </si>
  <si>
    <t>September</t>
  </si>
  <si>
    <t>Oktober</t>
  </si>
  <si>
    <t>November</t>
  </si>
  <si>
    <t>December</t>
  </si>
  <si>
    <t>Januari</t>
  </si>
  <si>
    <t>Februari</t>
  </si>
  <si>
    <t>Mars</t>
  </si>
  <si>
    <t>April</t>
  </si>
  <si>
    <t>Maj</t>
  </si>
  <si>
    <t>Snitt</t>
  </si>
  <si>
    <t>Serier</t>
  </si>
  <si>
    <t>Summa</t>
  </si>
  <si>
    <t>2025–26</t>
  </si>
  <si>
    <t xml:space="preserve"> Ola Tenggren</t>
  </si>
  <si>
    <t xml:space="preserve"> Mats Hellström</t>
  </si>
  <si>
    <t xml:space="preserve"> Anders Nyberg</t>
  </si>
  <si>
    <t>Jan-Ove Lindblad</t>
  </si>
  <si>
    <t xml:space="preserve"> Jörgen Bergalm</t>
  </si>
  <si>
    <t xml:space="preserve"> Sven Hammar</t>
  </si>
  <si>
    <t xml:space="preserve"> Björn Pihl</t>
  </si>
  <si>
    <t xml:space="preserve"> Karin Fredriksson</t>
  </si>
  <si>
    <t xml:space="preserve"> Anders"Loket"Ekroth</t>
  </si>
  <si>
    <t xml:space="preserve"> Lennart Persson</t>
  </si>
  <si>
    <t xml:space="preserve"> Rolf Öberg</t>
  </si>
  <si>
    <t xml:space="preserve"> Jonny Applegate</t>
  </si>
  <si>
    <t xml:space="preserve"> Hans Jeppesen</t>
  </si>
  <si>
    <t xml:space="preserve"> Björn Nordbäck</t>
  </si>
  <si>
    <t xml:space="preserve"> Jesper Rugstad</t>
  </si>
  <si>
    <t xml:space="preserve"> Kent Andersson</t>
  </si>
  <si>
    <t xml:space="preserve"> Stefan Hallgren</t>
  </si>
  <si>
    <t xml:space="preserve"> Rune Alexandersson</t>
  </si>
  <si>
    <t xml:space="preserve"> Marcus</t>
  </si>
  <si>
    <t>_</t>
  </si>
  <si>
    <t>.</t>
  </si>
  <si>
    <t>Antal spelare</t>
  </si>
  <si>
    <t>-</t>
  </si>
  <si>
    <t xml:space="preserve"> Christoffer Hallgren</t>
  </si>
  <si>
    <t xml:space="preserve"> Anton</t>
  </si>
  <si>
    <t xml:space="preserve"> Emanuel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</si>
</sst>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6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6D7D5-E7A7-410F-8656-E117F208D768}">
  <sheetPr>
    <pageSetUpPr fitToPage="1"/>
  </sheetPr>
  <dimension ref="A1:AT27"/>
  <sheetViews>
    <sheetView tabSelected="1" zoomScale="40" zoomScaleNormal="40" workbookViewId="0">
      <pane xSplit="7" ySplit="3" topLeftCell="H4" activePane="bottomRight" state="frozen"/>
      <selection pane="topRight" activeCell="H1" sqref="H1"/>
      <selection pane="bottomLeft" activeCell="A5" sqref="A5"/>
      <selection pane="bottomRight" activeCell="AV28" sqref="AV28"/>
    </sheetView>
  </sheetViews>
  <sheetFormatPr defaultColWidth="8.86328125" defaultRowHeight="15" x14ac:dyDescent="0.4"/>
  <cols>
    <col min="1" max="2" width="8.86328125" style="1"/>
    <col min="3" max="3" width="5.86328125" style="1" customWidth="1"/>
    <col min="4" max="4" width="28" style="1" customWidth="1"/>
    <col min="5" max="5" width="10.19921875" style="1" customWidth="1"/>
    <col min="6" max="6" width="8.86328125" style="1"/>
    <col min="7" max="7" width="9.86328125" style="1" bestFit="1" customWidth="1"/>
    <col min="8" max="18" width="8.86328125" style="1"/>
    <col min="19" max="19" width="14.86328125" style="1" bestFit="1" customWidth="1"/>
    <col min="20" max="16384" width="8.86328125" style="1"/>
  </cols>
  <sheetData>
    <row r="1" spans="1:45" ht="16.5" customHeight="1" thickBot="1" x14ac:dyDescent="0.45">
      <c r="A1" s="19"/>
    </row>
    <row r="2" spans="1:45" ht="15.4" thickBot="1" x14ac:dyDescent="0.45">
      <c r="C2" s="27"/>
      <c r="D2" s="28" t="s">
        <v>13</v>
      </c>
      <c r="E2" s="27"/>
      <c r="F2" s="29"/>
      <c r="G2" s="27"/>
      <c r="H2" s="36" t="s">
        <v>0</v>
      </c>
      <c r="I2" s="36"/>
      <c r="J2" s="36"/>
      <c r="K2" s="37" t="s">
        <v>1</v>
      </c>
      <c r="L2" s="36"/>
      <c r="M2" s="36"/>
      <c r="N2" s="36"/>
      <c r="O2" s="38"/>
      <c r="P2" s="36" t="s">
        <v>2</v>
      </c>
      <c r="Q2" s="36"/>
      <c r="R2" s="36"/>
      <c r="S2" s="36"/>
      <c r="T2" s="37" t="s">
        <v>3</v>
      </c>
      <c r="U2" s="36"/>
      <c r="V2" s="36"/>
      <c r="W2" s="38"/>
      <c r="X2" s="36" t="s">
        <v>4</v>
      </c>
      <c r="Y2" s="36"/>
      <c r="Z2" s="36"/>
      <c r="AA2" s="37" t="s">
        <v>5</v>
      </c>
      <c r="AB2" s="36"/>
      <c r="AC2" s="36"/>
      <c r="AD2" s="38"/>
      <c r="AE2" s="36" t="s">
        <v>6</v>
      </c>
      <c r="AF2" s="36"/>
      <c r="AG2" s="36"/>
      <c r="AH2" s="36"/>
      <c r="AI2" s="37" t="s">
        <v>7</v>
      </c>
      <c r="AJ2" s="36"/>
      <c r="AK2" s="36"/>
      <c r="AL2" s="36"/>
      <c r="AM2" s="38"/>
      <c r="AN2" s="37" t="s">
        <v>8</v>
      </c>
      <c r="AO2" s="36"/>
      <c r="AP2" s="36"/>
      <c r="AQ2" s="38"/>
      <c r="AR2" s="39" t="s">
        <v>9</v>
      </c>
      <c r="AS2" s="40"/>
    </row>
    <row r="3" spans="1:45" ht="15.4" thickBot="1" x14ac:dyDescent="0.45">
      <c r="C3" s="30"/>
      <c r="D3" s="6"/>
      <c r="E3" s="8" t="s">
        <v>12</v>
      </c>
      <c r="F3" s="7" t="s">
        <v>11</v>
      </c>
      <c r="G3" s="8" t="s">
        <v>10</v>
      </c>
      <c r="H3" s="7">
        <v>12</v>
      </c>
      <c r="I3" s="7">
        <v>19</v>
      </c>
      <c r="J3" s="7">
        <v>26</v>
      </c>
      <c r="K3" s="9">
        <v>2</v>
      </c>
      <c r="L3" s="7">
        <v>9</v>
      </c>
      <c r="M3" s="7">
        <v>16</v>
      </c>
      <c r="N3" s="7">
        <v>23</v>
      </c>
      <c r="O3" s="10">
        <v>30</v>
      </c>
      <c r="P3" s="7">
        <v>7</v>
      </c>
      <c r="Q3" s="7">
        <v>14</v>
      </c>
      <c r="R3" s="7">
        <v>21</v>
      </c>
      <c r="S3" s="7">
        <v>28</v>
      </c>
      <c r="T3" s="9">
        <v>4</v>
      </c>
      <c r="U3" s="7">
        <v>11</v>
      </c>
      <c r="V3" s="7">
        <v>18</v>
      </c>
      <c r="W3" s="10">
        <v>25</v>
      </c>
      <c r="X3" s="7">
        <v>2</v>
      </c>
      <c r="Y3" s="7">
        <v>9</v>
      </c>
      <c r="Z3" s="7">
        <v>16</v>
      </c>
      <c r="AA3" s="9">
        <v>6</v>
      </c>
      <c r="AB3" s="7">
        <v>13</v>
      </c>
      <c r="AC3" s="7">
        <v>20</v>
      </c>
      <c r="AD3" s="10">
        <v>27</v>
      </c>
      <c r="AE3" s="7">
        <v>3</v>
      </c>
      <c r="AF3" s="7">
        <v>10</v>
      </c>
      <c r="AG3" s="7">
        <v>17</v>
      </c>
      <c r="AH3" s="7">
        <v>24</v>
      </c>
      <c r="AI3" s="9">
        <v>3</v>
      </c>
      <c r="AJ3" s="7">
        <v>10</v>
      </c>
      <c r="AK3" s="7">
        <v>17</v>
      </c>
      <c r="AL3" s="7">
        <v>24</v>
      </c>
      <c r="AM3" s="10">
        <v>31</v>
      </c>
      <c r="AN3" s="9">
        <v>7</v>
      </c>
      <c r="AO3" s="7">
        <v>14</v>
      </c>
      <c r="AP3" s="7">
        <v>21</v>
      </c>
      <c r="AQ3" s="10">
        <v>28</v>
      </c>
      <c r="AR3" s="7">
        <v>5</v>
      </c>
      <c r="AS3" s="10">
        <v>12</v>
      </c>
    </row>
    <row r="4" spans="1:45" ht="15.4" thickBot="1" x14ac:dyDescent="0.45">
      <c r="C4" s="3">
        <v>1</v>
      </c>
      <c r="D4" s="11" t="s">
        <v>14</v>
      </c>
      <c r="E4" s="3">
        <f>SUM(H4:AS4)</f>
        <v>24442</v>
      </c>
      <c r="F4" s="2">
        <f>COUNT(H4:AS4)*4</f>
        <v>124</v>
      </c>
      <c r="G4" s="16">
        <f>E4/F4</f>
        <v>197.11290322580646</v>
      </c>
      <c r="H4" s="25" t="s">
        <v>33</v>
      </c>
      <c r="I4" s="25" t="s">
        <v>33</v>
      </c>
      <c r="J4" s="25" t="s">
        <v>33</v>
      </c>
      <c r="K4" s="24" t="s">
        <v>33</v>
      </c>
      <c r="L4" s="14">
        <v>820</v>
      </c>
      <c r="M4" s="14">
        <v>810</v>
      </c>
      <c r="N4" s="2">
        <v>775</v>
      </c>
      <c r="O4" s="5">
        <v>788</v>
      </c>
      <c r="P4" s="2">
        <v>705</v>
      </c>
      <c r="Q4" s="2">
        <v>789</v>
      </c>
      <c r="R4" s="2">
        <v>715</v>
      </c>
      <c r="S4" s="15">
        <v>868</v>
      </c>
      <c r="T4" s="4">
        <v>767</v>
      </c>
      <c r="U4" s="15">
        <v>859</v>
      </c>
      <c r="V4" s="25" t="s">
        <v>33</v>
      </c>
      <c r="W4" s="5">
        <v>757</v>
      </c>
      <c r="X4" s="15">
        <v>811</v>
      </c>
      <c r="Y4" s="2">
        <v>758</v>
      </c>
      <c r="Z4" s="25" t="s">
        <v>33</v>
      </c>
      <c r="AA4" s="24" t="s">
        <v>33</v>
      </c>
      <c r="AB4" s="15">
        <v>815</v>
      </c>
      <c r="AC4" s="2">
        <v>704</v>
      </c>
      <c r="AD4" s="5">
        <v>696</v>
      </c>
      <c r="AE4" s="2">
        <v>773</v>
      </c>
      <c r="AF4" s="25">
        <v>763</v>
      </c>
      <c r="AG4" s="25">
        <v>664</v>
      </c>
      <c r="AH4" s="25">
        <v>754</v>
      </c>
      <c r="AI4" s="33">
        <v>896</v>
      </c>
      <c r="AJ4" s="25">
        <v>721</v>
      </c>
      <c r="AK4" s="25">
        <v>722</v>
      </c>
      <c r="AL4" s="25">
        <v>765</v>
      </c>
      <c r="AM4" s="35">
        <v>807</v>
      </c>
      <c r="AN4" s="31">
        <v>867</v>
      </c>
      <c r="AO4" s="31">
        <v>841</v>
      </c>
      <c r="AP4" s="31">
        <v>809</v>
      </c>
      <c r="AQ4" s="31">
        <v>864</v>
      </c>
      <c r="AR4" s="33">
        <v>849</v>
      </c>
      <c r="AS4" s="41">
        <v>910</v>
      </c>
    </row>
    <row r="5" spans="1:45" ht="15.4" thickBot="1" x14ac:dyDescent="0.45">
      <c r="C5" s="3">
        <v>2</v>
      </c>
      <c r="D5" s="11" t="s">
        <v>16</v>
      </c>
      <c r="E5" s="3">
        <f>SUM(H5:AS5)</f>
        <v>26897</v>
      </c>
      <c r="F5" s="2">
        <f>COUNT(H5:AS5)*4</f>
        <v>140</v>
      </c>
      <c r="G5" s="20">
        <f>E5/F5</f>
        <v>192.12142857142857</v>
      </c>
      <c r="H5" s="25" t="s">
        <v>33</v>
      </c>
      <c r="I5" s="2">
        <v>702</v>
      </c>
      <c r="J5" s="2">
        <v>778</v>
      </c>
      <c r="K5" s="4">
        <v>797</v>
      </c>
      <c r="L5" s="2">
        <v>646</v>
      </c>
      <c r="M5" s="2">
        <v>663</v>
      </c>
      <c r="N5" s="2">
        <v>733</v>
      </c>
      <c r="O5" s="5">
        <v>768</v>
      </c>
      <c r="P5" s="2">
        <v>607</v>
      </c>
      <c r="Q5" s="2">
        <v>674</v>
      </c>
      <c r="R5" s="2">
        <v>757</v>
      </c>
      <c r="S5" s="15">
        <v>861</v>
      </c>
      <c r="T5" s="17">
        <v>810</v>
      </c>
      <c r="U5" s="2">
        <v>783</v>
      </c>
      <c r="V5" s="2">
        <v>731</v>
      </c>
      <c r="W5" s="5">
        <v>634</v>
      </c>
      <c r="X5" s="15">
        <v>838</v>
      </c>
      <c r="Y5" s="2">
        <v>784</v>
      </c>
      <c r="Z5" s="25" t="s">
        <v>33</v>
      </c>
      <c r="AA5" s="24" t="s">
        <v>33</v>
      </c>
      <c r="AB5" s="2">
        <v>759</v>
      </c>
      <c r="AC5" s="2">
        <v>760</v>
      </c>
      <c r="AD5" s="18">
        <v>857</v>
      </c>
      <c r="AE5" s="2">
        <v>722</v>
      </c>
      <c r="AF5" s="25">
        <v>768</v>
      </c>
      <c r="AG5" s="31">
        <v>860</v>
      </c>
      <c r="AH5" s="31">
        <v>836</v>
      </c>
      <c r="AI5" s="33">
        <v>833</v>
      </c>
      <c r="AJ5" s="25">
        <v>708</v>
      </c>
      <c r="AK5" s="31">
        <v>858</v>
      </c>
      <c r="AL5" s="31">
        <v>829</v>
      </c>
      <c r="AM5" s="26">
        <v>780</v>
      </c>
      <c r="AN5" s="31">
        <v>841</v>
      </c>
      <c r="AO5" s="31">
        <v>813</v>
      </c>
      <c r="AP5" s="31">
        <v>800</v>
      </c>
      <c r="AQ5" s="25">
        <v>795</v>
      </c>
      <c r="AR5" s="24">
        <v>708</v>
      </c>
      <c r="AS5" s="35">
        <v>804</v>
      </c>
    </row>
    <row r="6" spans="1:45" ht="15.4" thickBot="1" x14ac:dyDescent="0.45">
      <c r="C6" s="3">
        <v>3</v>
      </c>
      <c r="D6" s="12" t="s">
        <v>15</v>
      </c>
      <c r="E6" s="3">
        <f>SUM(H6:AS6)</f>
        <v>24287</v>
      </c>
      <c r="F6" s="2">
        <f>COUNT(H6:AS6)*4</f>
        <v>128</v>
      </c>
      <c r="G6" s="16">
        <f>E6/F6</f>
        <v>189.7421875</v>
      </c>
      <c r="H6" s="25" t="s">
        <v>33</v>
      </c>
      <c r="I6" s="25" t="s">
        <v>33</v>
      </c>
      <c r="J6" s="2">
        <v>766</v>
      </c>
      <c r="K6" s="17">
        <v>810</v>
      </c>
      <c r="L6" s="2">
        <v>767</v>
      </c>
      <c r="M6" s="2">
        <v>757</v>
      </c>
      <c r="N6" s="25" t="s">
        <v>33</v>
      </c>
      <c r="O6" s="5">
        <v>733</v>
      </c>
      <c r="P6" s="2">
        <v>776</v>
      </c>
      <c r="Q6" s="2">
        <v>767</v>
      </c>
      <c r="R6" s="2">
        <v>716</v>
      </c>
      <c r="S6" s="15">
        <v>817</v>
      </c>
      <c r="T6" s="4">
        <v>693</v>
      </c>
      <c r="U6" s="2">
        <v>762</v>
      </c>
      <c r="V6" s="2">
        <v>731</v>
      </c>
      <c r="W6" s="18">
        <v>817</v>
      </c>
      <c r="X6" s="15">
        <v>805</v>
      </c>
      <c r="Y6" s="2">
        <v>771</v>
      </c>
      <c r="Z6" s="25" t="s">
        <v>33</v>
      </c>
      <c r="AA6" s="24" t="s">
        <v>33</v>
      </c>
      <c r="AB6" s="2">
        <v>677</v>
      </c>
      <c r="AC6" s="2">
        <v>742</v>
      </c>
      <c r="AD6" s="18">
        <v>833</v>
      </c>
      <c r="AE6" s="15">
        <v>820</v>
      </c>
      <c r="AF6" s="25">
        <v>740</v>
      </c>
      <c r="AG6" s="25">
        <v>700</v>
      </c>
      <c r="AH6" s="25">
        <v>790</v>
      </c>
      <c r="AI6" s="24" t="s">
        <v>33</v>
      </c>
      <c r="AJ6" s="25">
        <v>741</v>
      </c>
      <c r="AK6" s="25">
        <v>715</v>
      </c>
      <c r="AL6" s="25">
        <v>688</v>
      </c>
      <c r="AM6" s="26">
        <v>690</v>
      </c>
      <c r="AN6" s="31">
        <v>821</v>
      </c>
      <c r="AO6" s="25">
        <v>771</v>
      </c>
      <c r="AP6" s="25">
        <v>743</v>
      </c>
      <c r="AQ6" s="31">
        <v>839</v>
      </c>
      <c r="AR6" s="33">
        <v>814</v>
      </c>
      <c r="AS6" s="26">
        <v>675</v>
      </c>
    </row>
    <row r="7" spans="1:45" ht="15.4" thickBot="1" x14ac:dyDescent="0.45">
      <c r="C7" s="3">
        <v>4</v>
      </c>
      <c r="D7" s="11" t="s">
        <v>37</v>
      </c>
      <c r="E7" s="3">
        <f>SUM(H7:AS7)</f>
        <v>10415</v>
      </c>
      <c r="F7" s="2">
        <f>COUNT(H7:AS7)*4</f>
        <v>56</v>
      </c>
      <c r="G7" s="16">
        <f>E7/F7</f>
        <v>185.98214285714286</v>
      </c>
      <c r="H7" s="25" t="s">
        <v>33</v>
      </c>
      <c r="I7" s="25" t="s">
        <v>33</v>
      </c>
      <c r="J7" s="25" t="s">
        <v>33</v>
      </c>
      <c r="K7" s="24" t="s">
        <v>33</v>
      </c>
      <c r="L7" s="25" t="s">
        <v>33</v>
      </c>
      <c r="M7" s="25" t="s">
        <v>33</v>
      </c>
      <c r="N7" s="25" t="s">
        <v>33</v>
      </c>
      <c r="O7" s="26" t="s">
        <v>33</v>
      </c>
      <c r="P7" s="25" t="s">
        <v>33</v>
      </c>
      <c r="Q7" s="25" t="s">
        <v>33</v>
      </c>
      <c r="R7" s="2">
        <v>586</v>
      </c>
      <c r="S7" s="25" t="s">
        <v>33</v>
      </c>
      <c r="T7" s="4">
        <v>658</v>
      </c>
      <c r="U7" s="25" t="s">
        <v>33</v>
      </c>
      <c r="V7" s="25" t="s">
        <v>33</v>
      </c>
      <c r="W7" s="5">
        <v>771</v>
      </c>
      <c r="X7" s="2">
        <v>731</v>
      </c>
      <c r="Y7" s="25" t="s">
        <v>33</v>
      </c>
      <c r="Z7" s="25" t="s">
        <v>33</v>
      </c>
      <c r="AA7" s="24" t="s">
        <v>33</v>
      </c>
      <c r="AB7" s="32">
        <v>825</v>
      </c>
      <c r="AC7" s="25" t="s">
        <v>33</v>
      </c>
      <c r="AD7" s="26" t="s">
        <v>33</v>
      </c>
      <c r="AE7" s="25" t="s">
        <v>33</v>
      </c>
      <c r="AF7" s="25" t="s">
        <v>33</v>
      </c>
      <c r="AG7" s="31">
        <v>807</v>
      </c>
      <c r="AH7" s="25">
        <v>733</v>
      </c>
      <c r="AI7" s="24" t="s">
        <v>33</v>
      </c>
      <c r="AJ7" s="25">
        <v>686</v>
      </c>
      <c r="AK7" s="25">
        <v>797</v>
      </c>
      <c r="AL7" s="25" t="s">
        <v>33</v>
      </c>
      <c r="AM7" s="35">
        <v>893</v>
      </c>
      <c r="AN7" s="25">
        <v>734</v>
      </c>
      <c r="AO7" s="25">
        <v>706</v>
      </c>
      <c r="AP7" s="25">
        <v>749</v>
      </c>
      <c r="AQ7" s="25">
        <v>739</v>
      </c>
      <c r="AR7" s="24" t="s">
        <v>33</v>
      </c>
      <c r="AS7" s="26" t="s">
        <v>33</v>
      </c>
    </row>
    <row r="8" spans="1:45" ht="15.4" thickBot="1" x14ac:dyDescent="0.45">
      <c r="C8" s="3">
        <v>5</v>
      </c>
      <c r="D8" s="11" t="s">
        <v>17</v>
      </c>
      <c r="E8" s="3">
        <f>SUM(H8:AS8)</f>
        <v>25224</v>
      </c>
      <c r="F8" s="2">
        <f>COUNT(H8:AS8)*4</f>
        <v>136</v>
      </c>
      <c r="G8" s="16">
        <f>E8/F8</f>
        <v>185.47058823529412</v>
      </c>
      <c r="H8" s="25" t="s">
        <v>33</v>
      </c>
      <c r="I8" s="2">
        <v>719</v>
      </c>
      <c r="J8" s="2">
        <v>641</v>
      </c>
      <c r="K8" s="17">
        <v>810</v>
      </c>
      <c r="L8" s="2">
        <v>779</v>
      </c>
      <c r="M8" s="2">
        <v>676</v>
      </c>
      <c r="N8" s="2">
        <v>668</v>
      </c>
      <c r="O8" s="5">
        <v>785</v>
      </c>
      <c r="P8" s="2">
        <v>705</v>
      </c>
      <c r="Q8" s="2">
        <v>731</v>
      </c>
      <c r="R8" s="2">
        <v>748</v>
      </c>
      <c r="S8" s="2">
        <v>776</v>
      </c>
      <c r="T8" s="4">
        <v>636</v>
      </c>
      <c r="U8" s="2">
        <v>775</v>
      </c>
      <c r="V8" s="2">
        <v>779</v>
      </c>
      <c r="W8" s="5">
        <v>790</v>
      </c>
      <c r="X8" s="2">
        <v>729</v>
      </c>
      <c r="Y8" s="2">
        <v>723</v>
      </c>
      <c r="Z8" s="25" t="s">
        <v>33</v>
      </c>
      <c r="AA8" s="24" t="s">
        <v>33</v>
      </c>
      <c r="AB8" s="2">
        <v>716</v>
      </c>
      <c r="AC8" s="2">
        <v>711</v>
      </c>
      <c r="AD8" s="5">
        <v>756</v>
      </c>
      <c r="AE8" s="2">
        <v>792</v>
      </c>
      <c r="AF8" s="25">
        <v>626</v>
      </c>
      <c r="AG8" s="25">
        <v>780</v>
      </c>
      <c r="AH8" s="25">
        <v>787</v>
      </c>
      <c r="AI8" s="33">
        <v>866</v>
      </c>
      <c r="AJ8" s="25">
        <v>606</v>
      </c>
      <c r="AK8" s="25">
        <v>704</v>
      </c>
      <c r="AL8" s="25">
        <v>756</v>
      </c>
      <c r="AM8" s="26" t="s">
        <v>33</v>
      </c>
      <c r="AN8" s="25">
        <v>798</v>
      </c>
      <c r="AO8" s="25">
        <v>765</v>
      </c>
      <c r="AP8" s="25">
        <v>720</v>
      </c>
      <c r="AQ8" s="25">
        <v>788</v>
      </c>
      <c r="AR8" s="24">
        <v>705</v>
      </c>
      <c r="AS8" s="35">
        <v>878</v>
      </c>
    </row>
    <row r="9" spans="1:45" ht="15.4" thickBot="1" x14ac:dyDescent="0.45">
      <c r="C9" s="3">
        <v>6</v>
      </c>
      <c r="D9" s="11" t="s">
        <v>18</v>
      </c>
      <c r="E9" s="3">
        <f>SUM(H9:AS9)</f>
        <v>16738</v>
      </c>
      <c r="F9" s="2">
        <f>COUNT(H9:AS9)*4</f>
        <v>92</v>
      </c>
      <c r="G9" s="16">
        <f>E9/F9</f>
        <v>181.93478260869566</v>
      </c>
      <c r="H9" s="25" t="s">
        <v>33</v>
      </c>
      <c r="I9" s="25" t="s">
        <v>33</v>
      </c>
      <c r="J9" s="2">
        <v>766</v>
      </c>
      <c r="K9" s="4">
        <v>751</v>
      </c>
      <c r="L9" s="2">
        <v>739</v>
      </c>
      <c r="M9" s="2">
        <v>660</v>
      </c>
      <c r="N9" s="2">
        <v>707</v>
      </c>
      <c r="O9" s="26" t="s">
        <v>33</v>
      </c>
      <c r="P9" s="25" t="s">
        <v>33</v>
      </c>
      <c r="Q9" s="2">
        <v>695</v>
      </c>
      <c r="R9" s="2">
        <v>695</v>
      </c>
      <c r="S9" s="25" t="s">
        <v>33</v>
      </c>
      <c r="T9" s="4">
        <v>650</v>
      </c>
      <c r="U9" s="2">
        <v>721</v>
      </c>
      <c r="V9" s="2">
        <v>718</v>
      </c>
      <c r="W9" s="5">
        <v>707</v>
      </c>
      <c r="X9" s="2">
        <v>749</v>
      </c>
      <c r="Y9" s="25" t="s">
        <v>33</v>
      </c>
      <c r="Z9" s="25" t="s">
        <v>33</v>
      </c>
      <c r="AA9" s="24" t="s">
        <v>33</v>
      </c>
      <c r="AB9" s="2">
        <v>749</v>
      </c>
      <c r="AC9" s="2">
        <v>777</v>
      </c>
      <c r="AD9" s="5">
        <v>682</v>
      </c>
      <c r="AE9" s="15">
        <v>811</v>
      </c>
      <c r="AF9" s="25" t="s">
        <v>33</v>
      </c>
      <c r="AG9" s="25" t="s">
        <v>33</v>
      </c>
      <c r="AH9" s="25" t="s">
        <v>33</v>
      </c>
      <c r="AI9" s="24" t="s">
        <v>33</v>
      </c>
      <c r="AJ9" s="25">
        <v>653</v>
      </c>
      <c r="AK9" s="25" t="s">
        <v>36</v>
      </c>
      <c r="AL9" s="25">
        <v>748</v>
      </c>
      <c r="AM9" s="26">
        <v>669</v>
      </c>
      <c r="AN9" s="31">
        <v>874</v>
      </c>
      <c r="AO9" s="25">
        <v>773</v>
      </c>
      <c r="AP9" s="25" t="s">
        <v>33</v>
      </c>
      <c r="AQ9" s="25">
        <v>717</v>
      </c>
      <c r="AR9" s="24" t="s">
        <v>33</v>
      </c>
      <c r="AS9" s="26">
        <v>727</v>
      </c>
    </row>
    <row r="10" spans="1:45" ht="15.4" thickBot="1" x14ac:dyDescent="0.45">
      <c r="C10" s="3">
        <v>7</v>
      </c>
      <c r="D10" s="11" t="s">
        <v>20</v>
      </c>
      <c r="E10" s="3">
        <f>SUM(H10:AS10)</f>
        <v>20014</v>
      </c>
      <c r="F10" s="2">
        <f>COUNT(H10:AS10)*4</f>
        <v>112</v>
      </c>
      <c r="G10" s="16">
        <f>E10/F10</f>
        <v>178.69642857142858</v>
      </c>
      <c r="H10" s="25" t="s">
        <v>33</v>
      </c>
      <c r="I10" s="25" t="s">
        <v>33</v>
      </c>
      <c r="J10" s="2">
        <v>567</v>
      </c>
      <c r="K10" s="4">
        <v>732</v>
      </c>
      <c r="L10" s="25" t="s">
        <v>33</v>
      </c>
      <c r="M10" s="2">
        <v>710</v>
      </c>
      <c r="N10" s="2">
        <v>737</v>
      </c>
      <c r="O10" s="5">
        <v>727</v>
      </c>
      <c r="P10" s="2"/>
      <c r="Q10" s="2">
        <v>681</v>
      </c>
      <c r="R10" s="2">
        <v>748</v>
      </c>
      <c r="S10" s="2">
        <v>703</v>
      </c>
      <c r="T10" s="4">
        <v>743</v>
      </c>
      <c r="U10" s="2">
        <v>635</v>
      </c>
      <c r="V10" s="2">
        <v>680</v>
      </c>
      <c r="W10" s="5">
        <v>677</v>
      </c>
      <c r="X10" s="25" t="s">
        <v>33</v>
      </c>
      <c r="Y10" s="2">
        <v>772</v>
      </c>
      <c r="Z10" s="25" t="s">
        <v>33</v>
      </c>
      <c r="AA10" s="4"/>
      <c r="AB10" s="2">
        <v>762</v>
      </c>
      <c r="AC10" s="2">
        <v>747</v>
      </c>
      <c r="AD10" s="5">
        <v>796</v>
      </c>
      <c r="AE10" s="2">
        <v>704</v>
      </c>
      <c r="AF10" s="25">
        <v>757</v>
      </c>
      <c r="AG10" s="25">
        <v>744</v>
      </c>
      <c r="AH10" s="25" t="s">
        <v>33</v>
      </c>
      <c r="AI10" s="24" t="s">
        <v>33</v>
      </c>
      <c r="AJ10" s="25" t="s">
        <v>33</v>
      </c>
      <c r="AK10" s="25">
        <v>694</v>
      </c>
      <c r="AL10" s="25">
        <v>728</v>
      </c>
      <c r="AM10" s="26">
        <v>705</v>
      </c>
      <c r="AN10" s="25">
        <v>675</v>
      </c>
      <c r="AO10" s="25">
        <v>666</v>
      </c>
      <c r="AP10" s="25">
        <v>716</v>
      </c>
      <c r="AQ10" s="31">
        <v>811</v>
      </c>
      <c r="AR10" s="24">
        <v>660</v>
      </c>
      <c r="AS10" s="26">
        <v>737</v>
      </c>
    </row>
    <row r="11" spans="1:45" ht="15.4" thickBot="1" x14ac:dyDescent="0.45">
      <c r="C11" s="3">
        <v>8</v>
      </c>
      <c r="D11" s="11" t="s">
        <v>21</v>
      </c>
      <c r="E11" s="3">
        <f>SUM(H11:AS11)</f>
        <v>16328</v>
      </c>
      <c r="F11" s="2">
        <f>COUNT(H11:AS11)*4</f>
        <v>92</v>
      </c>
      <c r="G11" s="16">
        <f>E11/F11</f>
        <v>177.47826086956522</v>
      </c>
      <c r="H11" s="25" t="s">
        <v>33</v>
      </c>
      <c r="I11" s="25" t="s">
        <v>33</v>
      </c>
      <c r="J11" s="2">
        <v>688</v>
      </c>
      <c r="K11" s="4">
        <v>689</v>
      </c>
      <c r="L11" s="25" t="s">
        <v>33</v>
      </c>
      <c r="M11" s="25" t="s">
        <v>33</v>
      </c>
      <c r="N11" s="2">
        <v>657</v>
      </c>
      <c r="O11" s="5">
        <v>776</v>
      </c>
      <c r="P11" s="2">
        <v>697</v>
      </c>
      <c r="Q11" s="25" t="s">
        <v>33</v>
      </c>
      <c r="R11" s="2">
        <v>746</v>
      </c>
      <c r="S11" s="2">
        <v>710</v>
      </c>
      <c r="T11" s="24" t="s">
        <v>33</v>
      </c>
      <c r="U11" s="2">
        <v>674</v>
      </c>
      <c r="V11" s="15">
        <v>826</v>
      </c>
      <c r="W11" s="5">
        <v>595</v>
      </c>
      <c r="X11" s="25" t="s">
        <v>33</v>
      </c>
      <c r="Y11" s="15">
        <v>825</v>
      </c>
      <c r="Z11" s="25" t="s">
        <v>33</v>
      </c>
      <c r="AA11" s="24" t="s">
        <v>33</v>
      </c>
      <c r="AB11" s="2">
        <v>649</v>
      </c>
      <c r="AC11" s="25" t="s">
        <v>33</v>
      </c>
      <c r="AD11" s="5">
        <v>706</v>
      </c>
      <c r="AE11" s="2">
        <v>642</v>
      </c>
      <c r="AF11" s="25">
        <v>789</v>
      </c>
      <c r="AG11" s="25">
        <v>632</v>
      </c>
      <c r="AH11" s="25" t="s">
        <v>33</v>
      </c>
      <c r="AI11" s="24">
        <v>731</v>
      </c>
      <c r="AJ11" s="25">
        <v>655</v>
      </c>
      <c r="AK11" s="25">
        <v>696</v>
      </c>
      <c r="AL11" s="25" t="s">
        <v>33</v>
      </c>
      <c r="AM11" s="26">
        <v>756</v>
      </c>
      <c r="AN11" s="25" t="s">
        <v>33</v>
      </c>
      <c r="AO11" s="25" t="s">
        <v>33</v>
      </c>
      <c r="AP11" s="25" t="s">
        <v>33</v>
      </c>
      <c r="AQ11" s="25">
        <v>687</v>
      </c>
      <c r="AR11" s="24">
        <v>771</v>
      </c>
      <c r="AS11" s="26">
        <v>731</v>
      </c>
    </row>
    <row r="12" spans="1:45" ht="15.4" thickBot="1" x14ac:dyDescent="0.45">
      <c r="C12" s="3">
        <v>9</v>
      </c>
      <c r="D12" s="11" t="s">
        <v>25</v>
      </c>
      <c r="E12" s="3">
        <f>SUM(H12:AS12)</f>
        <v>9064</v>
      </c>
      <c r="F12" s="2">
        <f>COUNT(H12:AS12)*4</f>
        <v>52</v>
      </c>
      <c r="G12" s="16">
        <f>E12/F12</f>
        <v>174.30769230769232</v>
      </c>
      <c r="H12" s="25" t="s">
        <v>33</v>
      </c>
      <c r="I12" s="25" t="s">
        <v>33</v>
      </c>
      <c r="J12" s="2">
        <v>702</v>
      </c>
      <c r="K12" s="24" t="s">
        <v>33</v>
      </c>
      <c r="L12" s="2">
        <v>649</v>
      </c>
      <c r="M12" s="25" t="s">
        <v>33</v>
      </c>
      <c r="N12" s="2">
        <v>676</v>
      </c>
      <c r="O12" s="26" t="s">
        <v>33</v>
      </c>
      <c r="P12" s="25" t="s">
        <v>33</v>
      </c>
      <c r="Q12" s="25" t="s">
        <v>33</v>
      </c>
      <c r="R12" s="25" t="s">
        <v>33</v>
      </c>
      <c r="S12" s="25" t="s">
        <v>33</v>
      </c>
      <c r="T12" s="24" t="s">
        <v>33</v>
      </c>
      <c r="U12" s="25" t="s">
        <v>33</v>
      </c>
      <c r="V12" s="25" t="s">
        <v>33</v>
      </c>
      <c r="W12" s="26" t="s">
        <v>33</v>
      </c>
      <c r="X12" s="2">
        <v>667</v>
      </c>
      <c r="Y12" s="25" t="s">
        <v>33</v>
      </c>
      <c r="Z12" s="25" t="s">
        <v>33</v>
      </c>
      <c r="AA12" s="24" t="s">
        <v>33</v>
      </c>
      <c r="AB12" s="25" t="s">
        <v>33</v>
      </c>
      <c r="AC12" s="2">
        <v>638</v>
      </c>
      <c r="AD12" s="26" t="s">
        <v>33</v>
      </c>
      <c r="AE12" s="21" t="s">
        <v>33</v>
      </c>
      <c r="AF12" s="25" t="s">
        <v>33</v>
      </c>
      <c r="AG12" s="25" t="s">
        <v>33</v>
      </c>
      <c r="AH12" s="25">
        <v>724</v>
      </c>
      <c r="AI12" s="24">
        <v>732</v>
      </c>
      <c r="AJ12" s="25">
        <v>635</v>
      </c>
      <c r="AK12" s="25">
        <v>717</v>
      </c>
      <c r="AL12" s="31">
        <v>806</v>
      </c>
      <c r="AM12" s="26">
        <v>746</v>
      </c>
      <c r="AN12" s="25" t="s">
        <v>33</v>
      </c>
      <c r="AO12" s="25" t="s">
        <v>33</v>
      </c>
      <c r="AP12" s="25" t="s">
        <v>33</v>
      </c>
      <c r="AQ12" s="25">
        <v>673</v>
      </c>
      <c r="AR12" s="24" t="s">
        <v>33</v>
      </c>
      <c r="AS12" s="26">
        <v>699</v>
      </c>
    </row>
    <row r="13" spans="1:45" ht="15.4" thickBot="1" x14ac:dyDescent="0.45">
      <c r="C13" s="3">
        <v>10</v>
      </c>
      <c r="D13" s="11" t="s">
        <v>23</v>
      </c>
      <c r="E13" s="3">
        <f>SUM(H13:AS13)</f>
        <v>19081</v>
      </c>
      <c r="F13" s="2">
        <f>COUNT(H13:AS13)*4</f>
        <v>112</v>
      </c>
      <c r="G13" s="16">
        <f>E13/F13</f>
        <v>170.36607142857142</v>
      </c>
      <c r="H13" s="25" t="s">
        <v>33</v>
      </c>
      <c r="I13" s="25" t="s">
        <v>33</v>
      </c>
      <c r="J13" s="25" t="s">
        <v>33</v>
      </c>
      <c r="K13" s="4">
        <v>638</v>
      </c>
      <c r="L13" s="2">
        <v>789</v>
      </c>
      <c r="M13" s="21" t="s">
        <v>33</v>
      </c>
      <c r="N13" s="2">
        <v>725</v>
      </c>
      <c r="O13" s="5">
        <v>727</v>
      </c>
      <c r="P13" s="25" t="s">
        <v>33</v>
      </c>
      <c r="Q13" s="2">
        <v>669</v>
      </c>
      <c r="R13" s="2">
        <v>627</v>
      </c>
      <c r="S13" s="25" t="s">
        <v>33</v>
      </c>
      <c r="T13" s="22" t="s">
        <v>33</v>
      </c>
      <c r="U13" s="2">
        <v>660</v>
      </c>
      <c r="V13" s="2">
        <v>629</v>
      </c>
      <c r="W13" s="5">
        <v>703</v>
      </c>
      <c r="X13" s="2">
        <v>653</v>
      </c>
      <c r="Y13" s="2">
        <v>645</v>
      </c>
      <c r="Z13" s="25" t="s">
        <v>33</v>
      </c>
      <c r="AA13" s="24" t="s">
        <v>33</v>
      </c>
      <c r="AB13" s="2">
        <v>579</v>
      </c>
      <c r="AC13" s="2">
        <v>686</v>
      </c>
      <c r="AD13" s="5">
        <v>686</v>
      </c>
      <c r="AE13" s="2">
        <v>704</v>
      </c>
      <c r="AF13" s="25">
        <v>784</v>
      </c>
      <c r="AG13" s="25">
        <v>633</v>
      </c>
      <c r="AH13" s="25">
        <v>689</v>
      </c>
      <c r="AI13" s="24">
        <v>688</v>
      </c>
      <c r="AJ13" s="25">
        <v>759</v>
      </c>
      <c r="AK13" s="25">
        <v>652</v>
      </c>
      <c r="AL13" s="25">
        <v>586</v>
      </c>
      <c r="AM13" s="26">
        <v>768</v>
      </c>
      <c r="AN13" s="25">
        <v>651</v>
      </c>
      <c r="AO13" s="25">
        <v>682</v>
      </c>
      <c r="AP13" s="25" t="s">
        <v>33</v>
      </c>
      <c r="AQ13" s="25">
        <v>659</v>
      </c>
      <c r="AR13" s="24">
        <v>725</v>
      </c>
      <c r="AS13" s="26">
        <v>685</v>
      </c>
    </row>
    <row r="14" spans="1:45" ht="15.4" thickBot="1" x14ac:dyDescent="0.45">
      <c r="C14" s="3">
        <v>11</v>
      </c>
      <c r="D14" s="11" t="s">
        <v>22</v>
      </c>
      <c r="E14" s="3">
        <f>SUM(H14:AS14)</f>
        <v>2720</v>
      </c>
      <c r="F14" s="2">
        <f>COUNT(H14:AS14)*4</f>
        <v>16</v>
      </c>
      <c r="G14" s="16">
        <f>E14/F14</f>
        <v>170</v>
      </c>
      <c r="H14" s="25" t="s">
        <v>33</v>
      </c>
      <c r="I14" s="25" t="s">
        <v>33</v>
      </c>
      <c r="J14" s="25" t="s">
        <v>33</v>
      </c>
      <c r="K14" s="24" t="s">
        <v>33</v>
      </c>
      <c r="L14" s="25" t="s">
        <v>33</v>
      </c>
      <c r="M14" s="25" t="s">
        <v>33</v>
      </c>
      <c r="N14" s="25" t="s">
        <v>33</v>
      </c>
      <c r="O14" s="5">
        <v>632</v>
      </c>
      <c r="P14" s="25" t="s">
        <v>33</v>
      </c>
      <c r="Q14" s="2">
        <v>677</v>
      </c>
      <c r="R14" s="25" t="s">
        <v>33</v>
      </c>
      <c r="S14" s="2">
        <v>704</v>
      </c>
      <c r="T14" s="4">
        <v>707</v>
      </c>
      <c r="U14" s="25" t="s">
        <v>33</v>
      </c>
      <c r="V14" s="25" t="s">
        <v>33</v>
      </c>
      <c r="W14" s="26" t="s">
        <v>33</v>
      </c>
      <c r="X14" s="25" t="s">
        <v>33</v>
      </c>
      <c r="Y14" s="25" t="s">
        <v>33</v>
      </c>
      <c r="Z14" s="25" t="s">
        <v>33</v>
      </c>
      <c r="AA14" s="24" t="s">
        <v>33</v>
      </c>
      <c r="AB14" s="25" t="s">
        <v>33</v>
      </c>
      <c r="AC14" s="25" t="s">
        <v>33</v>
      </c>
      <c r="AD14" s="26" t="s">
        <v>33</v>
      </c>
      <c r="AE14" s="25" t="s">
        <v>33</v>
      </c>
      <c r="AF14" s="25" t="s">
        <v>33</v>
      </c>
      <c r="AG14" s="25" t="s">
        <v>33</v>
      </c>
      <c r="AH14" s="25" t="s">
        <v>33</v>
      </c>
      <c r="AI14" s="24" t="s">
        <v>33</v>
      </c>
      <c r="AJ14" s="25" t="s">
        <v>33</v>
      </c>
      <c r="AK14" s="25" t="s">
        <v>33</v>
      </c>
      <c r="AL14" s="25" t="s">
        <v>33</v>
      </c>
      <c r="AM14" s="26" t="s">
        <v>33</v>
      </c>
      <c r="AN14" s="25" t="s">
        <v>33</v>
      </c>
      <c r="AO14" s="25" t="s">
        <v>33</v>
      </c>
      <c r="AP14" s="25" t="s">
        <v>33</v>
      </c>
      <c r="AQ14" s="25" t="s">
        <v>33</v>
      </c>
      <c r="AR14" s="24" t="s">
        <v>33</v>
      </c>
      <c r="AS14" s="26" t="s">
        <v>33</v>
      </c>
    </row>
    <row r="15" spans="1:45" ht="15.4" thickBot="1" x14ac:dyDescent="0.45">
      <c r="C15" s="3">
        <v>12</v>
      </c>
      <c r="D15" s="11" t="s">
        <v>24</v>
      </c>
      <c r="E15" s="3">
        <f>SUM(H15:AS15)</f>
        <v>23543</v>
      </c>
      <c r="F15" s="2">
        <f>COUNT(H15:AS15)*4</f>
        <v>140</v>
      </c>
      <c r="G15" s="16">
        <f>E15/F15</f>
        <v>168.16428571428571</v>
      </c>
      <c r="H15" s="25" t="s">
        <v>33</v>
      </c>
      <c r="I15" s="2">
        <v>635</v>
      </c>
      <c r="J15" s="2">
        <v>790</v>
      </c>
      <c r="K15" s="4">
        <v>624</v>
      </c>
      <c r="L15" s="2">
        <v>743</v>
      </c>
      <c r="M15" s="2">
        <v>703</v>
      </c>
      <c r="N15" s="2">
        <v>643</v>
      </c>
      <c r="O15" s="5">
        <v>646</v>
      </c>
      <c r="P15" s="2">
        <v>635</v>
      </c>
      <c r="Q15" s="2">
        <v>685</v>
      </c>
      <c r="R15" s="2">
        <v>640</v>
      </c>
      <c r="S15" s="2">
        <v>599</v>
      </c>
      <c r="T15" s="4">
        <v>713</v>
      </c>
      <c r="U15" s="2">
        <v>707</v>
      </c>
      <c r="V15" s="2">
        <v>646</v>
      </c>
      <c r="W15" s="5">
        <v>776</v>
      </c>
      <c r="X15" s="2">
        <v>677</v>
      </c>
      <c r="Y15" s="2">
        <v>649</v>
      </c>
      <c r="Z15" s="25" t="s">
        <v>33</v>
      </c>
      <c r="AA15" s="24" t="s">
        <v>33</v>
      </c>
      <c r="AB15" s="2">
        <v>647</v>
      </c>
      <c r="AC15" s="2">
        <v>665</v>
      </c>
      <c r="AD15" s="5">
        <v>633</v>
      </c>
      <c r="AE15" s="2">
        <v>641</v>
      </c>
      <c r="AF15" s="25">
        <v>686</v>
      </c>
      <c r="AG15" s="25">
        <v>685</v>
      </c>
      <c r="AH15" s="25">
        <v>708</v>
      </c>
      <c r="AI15" s="24">
        <v>709</v>
      </c>
      <c r="AJ15" s="25">
        <v>705</v>
      </c>
      <c r="AK15" s="25">
        <v>597</v>
      </c>
      <c r="AL15" s="25">
        <v>613</v>
      </c>
      <c r="AM15" s="26">
        <v>687</v>
      </c>
      <c r="AN15" s="25">
        <v>727</v>
      </c>
      <c r="AO15" s="25">
        <v>565</v>
      </c>
      <c r="AP15" s="25">
        <v>691</v>
      </c>
      <c r="AQ15" s="25">
        <v>695</v>
      </c>
      <c r="AR15" s="24">
        <v>699</v>
      </c>
      <c r="AS15" s="26">
        <v>679</v>
      </c>
    </row>
    <row r="16" spans="1:45" ht="15.4" thickBot="1" x14ac:dyDescent="0.45">
      <c r="C16" s="3">
        <v>13</v>
      </c>
      <c r="D16" s="11" t="s">
        <v>19</v>
      </c>
      <c r="E16" s="3">
        <f>SUM(H16:AS16)</f>
        <v>3979</v>
      </c>
      <c r="F16" s="2">
        <f>COUNT(H16:AS16)*4</f>
        <v>24</v>
      </c>
      <c r="G16" s="16">
        <f>E16/F16</f>
        <v>165.79166666666666</v>
      </c>
      <c r="H16" s="25" t="s">
        <v>33</v>
      </c>
      <c r="I16" s="2">
        <v>748</v>
      </c>
      <c r="J16" s="25" t="s">
        <v>33</v>
      </c>
      <c r="K16" s="24" t="s">
        <v>33</v>
      </c>
      <c r="L16" s="25" t="s">
        <v>33</v>
      </c>
      <c r="M16" s="25" t="s">
        <v>33</v>
      </c>
      <c r="N16" s="13">
        <v>682</v>
      </c>
      <c r="O16" s="5">
        <v>736</v>
      </c>
      <c r="P16" s="25" t="s">
        <v>33</v>
      </c>
      <c r="Q16" s="25" t="s">
        <v>33</v>
      </c>
      <c r="R16" s="25" t="s">
        <v>33</v>
      </c>
      <c r="S16" s="25" t="s">
        <v>33</v>
      </c>
      <c r="T16" s="24" t="s">
        <v>33</v>
      </c>
      <c r="U16" s="25" t="s">
        <v>33</v>
      </c>
      <c r="V16" s="25" t="s">
        <v>33</v>
      </c>
      <c r="W16" s="26" t="s">
        <v>33</v>
      </c>
      <c r="X16" s="25" t="s">
        <v>33</v>
      </c>
      <c r="Y16" s="25" t="s">
        <v>33</v>
      </c>
      <c r="Z16" s="25" t="s">
        <v>33</v>
      </c>
      <c r="AA16" s="24" t="s">
        <v>33</v>
      </c>
      <c r="AB16" s="25" t="s">
        <v>33</v>
      </c>
      <c r="AC16" s="25" t="s">
        <v>33</v>
      </c>
      <c r="AD16" s="26" t="s">
        <v>33</v>
      </c>
      <c r="AE16" s="25" t="s">
        <v>33</v>
      </c>
      <c r="AF16" s="25" t="s">
        <v>33</v>
      </c>
      <c r="AG16" s="25" t="s">
        <v>33</v>
      </c>
      <c r="AH16" s="25" t="s">
        <v>33</v>
      </c>
      <c r="AI16" s="24" t="s">
        <v>33</v>
      </c>
      <c r="AJ16" s="25">
        <v>605</v>
      </c>
      <c r="AK16" s="25">
        <v>607</v>
      </c>
      <c r="AL16" s="25">
        <v>601</v>
      </c>
      <c r="AM16" s="26" t="s">
        <v>33</v>
      </c>
      <c r="AN16" s="25" t="s">
        <v>33</v>
      </c>
      <c r="AO16" s="25" t="s">
        <v>33</v>
      </c>
      <c r="AP16" s="25" t="s">
        <v>33</v>
      </c>
      <c r="AQ16" s="25" t="s">
        <v>33</v>
      </c>
      <c r="AR16" s="24" t="s">
        <v>33</v>
      </c>
      <c r="AS16" s="26" t="s">
        <v>33</v>
      </c>
    </row>
    <row r="17" spans="3:46" ht="15.4" thickBot="1" x14ac:dyDescent="0.45">
      <c r="C17" s="3">
        <v>14</v>
      </c>
      <c r="D17" s="11" t="s">
        <v>26</v>
      </c>
      <c r="E17" s="3">
        <f>SUM(H17:AS17)</f>
        <v>16186</v>
      </c>
      <c r="F17" s="2">
        <f>COUNT(H17:AS17)*4</f>
        <v>100</v>
      </c>
      <c r="G17" s="16">
        <f>E17/F17</f>
        <v>161.86000000000001</v>
      </c>
      <c r="H17" s="25" t="s">
        <v>33</v>
      </c>
      <c r="I17" s="25" t="s">
        <v>33</v>
      </c>
      <c r="J17" s="2">
        <v>637</v>
      </c>
      <c r="K17" s="24" t="s">
        <v>33</v>
      </c>
      <c r="L17" s="2">
        <v>582</v>
      </c>
      <c r="M17" s="2">
        <v>664</v>
      </c>
      <c r="N17" s="25" t="s">
        <v>33</v>
      </c>
      <c r="O17" s="5">
        <v>644</v>
      </c>
      <c r="P17" s="2">
        <v>659</v>
      </c>
      <c r="Q17" s="2">
        <v>689</v>
      </c>
      <c r="R17" s="2">
        <v>651</v>
      </c>
      <c r="S17" s="25" t="s">
        <v>33</v>
      </c>
      <c r="T17" s="24" t="s">
        <v>33</v>
      </c>
      <c r="U17" s="25" t="s">
        <v>33</v>
      </c>
      <c r="V17" s="21" t="s">
        <v>33</v>
      </c>
      <c r="W17" s="5">
        <v>748</v>
      </c>
      <c r="X17" s="2">
        <v>628</v>
      </c>
      <c r="Y17" s="2">
        <v>598</v>
      </c>
      <c r="Z17" s="25" t="s">
        <v>33</v>
      </c>
      <c r="AA17" s="24" t="s">
        <v>33</v>
      </c>
      <c r="AB17" s="2">
        <v>618</v>
      </c>
      <c r="AC17" s="2">
        <v>680</v>
      </c>
      <c r="AD17" s="5">
        <v>619</v>
      </c>
      <c r="AE17" s="2">
        <v>627</v>
      </c>
      <c r="AF17" s="25">
        <v>652</v>
      </c>
      <c r="AG17" s="25">
        <v>598</v>
      </c>
      <c r="AH17" s="25">
        <v>648</v>
      </c>
      <c r="AI17" s="24">
        <v>619</v>
      </c>
      <c r="AJ17" s="25" t="s">
        <v>33</v>
      </c>
      <c r="AK17" s="25"/>
      <c r="AL17" s="25">
        <v>728</v>
      </c>
      <c r="AM17" s="26">
        <v>642</v>
      </c>
      <c r="AN17" s="25" t="s">
        <v>33</v>
      </c>
      <c r="AO17" s="25">
        <v>637</v>
      </c>
      <c r="AP17" s="25">
        <v>613</v>
      </c>
      <c r="AQ17" s="25">
        <v>732</v>
      </c>
      <c r="AR17" s="24">
        <v>632</v>
      </c>
      <c r="AS17" s="26">
        <v>641</v>
      </c>
    </row>
    <row r="18" spans="3:46" ht="15.4" thickBot="1" x14ac:dyDescent="0.45">
      <c r="C18" s="3">
        <v>15</v>
      </c>
      <c r="D18" s="11" t="s">
        <v>27</v>
      </c>
      <c r="E18" s="3">
        <f>SUM(H18:AS18)</f>
        <v>15324</v>
      </c>
      <c r="F18" s="2">
        <f>COUNT(H18:AS18)*4</f>
        <v>96</v>
      </c>
      <c r="G18" s="16">
        <f>E18/F18</f>
        <v>159.625</v>
      </c>
      <c r="H18" s="25" t="s">
        <v>33</v>
      </c>
      <c r="I18" s="2">
        <v>727</v>
      </c>
      <c r="J18" s="2">
        <v>648</v>
      </c>
      <c r="K18" s="4">
        <v>665</v>
      </c>
      <c r="L18" s="2">
        <v>541</v>
      </c>
      <c r="M18" s="2">
        <v>634</v>
      </c>
      <c r="N18" s="2">
        <v>651</v>
      </c>
      <c r="O18" s="5">
        <v>727</v>
      </c>
      <c r="P18" s="2">
        <v>588</v>
      </c>
      <c r="Q18" s="2">
        <v>674</v>
      </c>
      <c r="R18" s="2">
        <v>668</v>
      </c>
      <c r="S18" s="2">
        <v>602</v>
      </c>
      <c r="T18" s="4">
        <v>642</v>
      </c>
      <c r="U18" s="2">
        <v>656</v>
      </c>
      <c r="V18" s="2">
        <v>697</v>
      </c>
      <c r="W18" s="5">
        <v>592</v>
      </c>
      <c r="X18" s="25" t="s">
        <v>33</v>
      </c>
      <c r="Y18" s="2">
        <v>556</v>
      </c>
      <c r="Z18" s="25" t="s">
        <v>33</v>
      </c>
      <c r="AA18" s="24" t="s">
        <v>33</v>
      </c>
      <c r="AB18" s="2">
        <v>673</v>
      </c>
      <c r="AC18" s="2">
        <v>637</v>
      </c>
      <c r="AD18" s="5">
        <v>595</v>
      </c>
      <c r="AE18" s="21" t="s">
        <v>33</v>
      </c>
      <c r="AF18" s="25" t="s">
        <v>33</v>
      </c>
      <c r="AG18" s="25" t="s">
        <v>33</v>
      </c>
      <c r="AH18" s="25">
        <v>699</v>
      </c>
      <c r="AI18" s="24">
        <v>557</v>
      </c>
      <c r="AJ18" s="25" t="s">
        <v>33</v>
      </c>
      <c r="AK18" s="25">
        <v>661</v>
      </c>
      <c r="AL18" s="25" t="s">
        <v>33</v>
      </c>
      <c r="AM18" s="26" t="s">
        <v>33</v>
      </c>
      <c r="AN18" s="25" t="s">
        <v>33</v>
      </c>
      <c r="AO18" s="25" t="s">
        <v>33</v>
      </c>
      <c r="AP18" s="25" t="s">
        <v>33</v>
      </c>
      <c r="AQ18" s="25" t="s">
        <v>33</v>
      </c>
      <c r="AR18" s="24">
        <v>646</v>
      </c>
      <c r="AS18" s="26">
        <v>588</v>
      </c>
    </row>
    <row r="19" spans="3:46" ht="15.4" thickBot="1" x14ac:dyDescent="0.45">
      <c r="C19" s="3">
        <v>16</v>
      </c>
      <c r="D19" s="11" t="s">
        <v>28</v>
      </c>
      <c r="E19" s="3">
        <f>SUM(H19:AS19)</f>
        <v>5007</v>
      </c>
      <c r="F19" s="2">
        <f>COUNT(H19:AS19)*4</f>
        <v>32</v>
      </c>
      <c r="G19" s="16">
        <f>E19/F19</f>
        <v>156.46875</v>
      </c>
      <c r="H19" s="25" t="s">
        <v>33</v>
      </c>
      <c r="I19" s="2">
        <v>660</v>
      </c>
      <c r="J19" s="2">
        <v>667</v>
      </c>
      <c r="K19" s="22" t="s">
        <v>33</v>
      </c>
      <c r="L19" s="2">
        <v>651</v>
      </c>
      <c r="M19" s="2">
        <v>521</v>
      </c>
      <c r="N19" s="25" t="s">
        <v>33</v>
      </c>
      <c r="O19" s="5">
        <v>496</v>
      </c>
      <c r="P19" s="2">
        <v>624</v>
      </c>
      <c r="Q19" s="25" t="s">
        <v>33</v>
      </c>
      <c r="R19" s="2">
        <v>693</v>
      </c>
      <c r="S19" s="2">
        <v>695</v>
      </c>
      <c r="T19" s="24" t="s">
        <v>33</v>
      </c>
      <c r="U19" s="25" t="s">
        <v>33</v>
      </c>
      <c r="V19" s="25" t="s">
        <v>33</v>
      </c>
      <c r="W19" s="26" t="s">
        <v>33</v>
      </c>
      <c r="X19" s="25" t="s">
        <v>33</v>
      </c>
      <c r="Y19" s="25" t="s">
        <v>33</v>
      </c>
      <c r="Z19" s="25" t="s">
        <v>33</v>
      </c>
      <c r="AA19" s="24" t="s">
        <v>33</v>
      </c>
      <c r="AB19" s="25" t="s">
        <v>33</v>
      </c>
      <c r="AC19" s="25" t="s">
        <v>33</v>
      </c>
      <c r="AD19" s="26" t="s">
        <v>33</v>
      </c>
      <c r="AE19" s="25" t="s">
        <v>33</v>
      </c>
      <c r="AF19" s="25" t="s">
        <v>33</v>
      </c>
      <c r="AG19" s="25" t="s">
        <v>33</v>
      </c>
      <c r="AH19" s="25" t="s">
        <v>33</v>
      </c>
      <c r="AI19" s="24" t="s">
        <v>33</v>
      </c>
      <c r="AJ19" s="25" t="s">
        <v>33</v>
      </c>
      <c r="AK19" s="25" t="s">
        <v>33</v>
      </c>
      <c r="AL19" s="25" t="s">
        <v>33</v>
      </c>
      <c r="AM19" s="26" t="s">
        <v>33</v>
      </c>
      <c r="AN19" s="25" t="s">
        <v>33</v>
      </c>
      <c r="AO19" s="25" t="s">
        <v>33</v>
      </c>
      <c r="AP19" s="25" t="s">
        <v>33</v>
      </c>
      <c r="AQ19" s="25" t="s">
        <v>33</v>
      </c>
      <c r="AR19" s="24" t="s">
        <v>33</v>
      </c>
      <c r="AS19" s="26" t="s">
        <v>33</v>
      </c>
    </row>
    <row r="20" spans="3:46" ht="15.4" thickBot="1" x14ac:dyDescent="0.45">
      <c r="C20" s="3">
        <v>18</v>
      </c>
      <c r="D20" s="11" t="s">
        <v>30</v>
      </c>
      <c r="E20" s="3">
        <f>SUM(H20:AS20)</f>
        <v>20256</v>
      </c>
      <c r="F20" s="2">
        <f>COUNT(H20:AS20)*4</f>
        <v>132</v>
      </c>
      <c r="G20" s="16">
        <f>E20/F20</f>
        <v>153.45454545454547</v>
      </c>
      <c r="H20" s="25" t="s">
        <v>33</v>
      </c>
      <c r="I20" s="2">
        <v>524</v>
      </c>
      <c r="J20" s="2">
        <v>545</v>
      </c>
      <c r="K20" s="4">
        <v>592</v>
      </c>
      <c r="L20" s="25" t="s">
        <v>33</v>
      </c>
      <c r="M20" s="2">
        <v>426</v>
      </c>
      <c r="N20" s="2">
        <v>607</v>
      </c>
      <c r="O20" s="5">
        <v>574</v>
      </c>
      <c r="P20" s="2">
        <v>561</v>
      </c>
      <c r="Q20" s="2">
        <v>583</v>
      </c>
      <c r="R20" s="2">
        <v>508</v>
      </c>
      <c r="S20" s="2">
        <v>613</v>
      </c>
      <c r="T20" s="4">
        <v>682</v>
      </c>
      <c r="U20" s="2">
        <v>642</v>
      </c>
      <c r="V20" s="2">
        <v>596</v>
      </c>
      <c r="W20" s="5">
        <v>672</v>
      </c>
      <c r="X20" s="2">
        <v>592</v>
      </c>
      <c r="Y20" s="25" t="s">
        <v>33</v>
      </c>
      <c r="Z20" s="25" t="s">
        <v>33</v>
      </c>
      <c r="AA20" s="24" t="s">
        <v>33</v>
      </c>
      <c r="AB20" s="2">
        <v>626</v>
      </c>
      <c r="AC20" s="2">
        <v>714</v>
      </c>
      <c r="AD20" s="5">
        <v>596</v>
      </c>
      <c r="AE20" s="2">
        <v>585</v>
      </c>
      <c r="AF20" s="25">
        <v>581</v>
      </c>
      <c r="AG20" s="25">
        <v>591</v>
      </c>
      <c r="AH20" s="25">
        <v>706</v>
      </c>
      <c r="AI20" s="24">
        <v>680</v>
      </c>
      <c r="AJ20" s="25">
        <v>575</v>
      </c>
      <c r="AK20" s="25">
        <v>627</v>
      </c>
      <c r="AL20" s="25">
        <v>599</v>
      </c>
      <c r="AM20" s="26">
        <v>711</v>
      </c>
      <c r="AN20" s="25">
        <v>577</v>
      </c>
      <c r="AO20" s="25">
        <v>620</v>
      </c>
      <c r="AP20" s="25">
        <v>642</v>
      </c>
      <c r="AQ20" s="25">
        <v>751</v>
      </c>
      <c r="AR20" s="24">
        <v>656</v>
      </c>
      <c r="AS20" s="26">
        <v>702</v>
      </c>
    </row>
    <row r="21" spans="3:46" ht="15.4" thickBot="1" x14ac:dyDescent="0.45">
      <c r="C21" s="3">
        <v>17</v>
      </c>
      <c r="D21" s="11" t="s">
        <v>29</v>
      </c>
      <c r="E21" s="3">
        <f>SUM(H21:AS21)</f>
        <v>13214</v>
      </c>
      <c r="F21" s="2">
        <f>COUNT(H21:AS21)*4</f>
        <v>88</v>
      </c>
      <c r="G21" s="16">
        <f>E21/F21</f>
        <v>150.15909090909091</v>
      </c>
      <c r="H21" s="25" t="s">
        <v>33</v>
      </c>
      <c r="I21" s="25" t="s">
        <v>33</v>
      </c>
      <c r="J21" s="2">
        <v>548</v>
      </c>
      <c r="K21" s="4">
        <v>573</v>
      </c>
      <c r="L21" s="2">
        <v>612</v>
      </c>
      <c r="M21" s="2">
        <v>650</v>
      </c>
      <c r="N21" s="2">
        <v>577</v>
      </c>
      <c r="O21" s="26" t="s">
        <v>33</v>
      </c>
      <c r="P21" s="2">
        <v>595</v>
      </c>
      <c r="Q21" s="2">
        <v>600</v>
      </c>
      <c r="R21" s="2">
        <v>647</v>
      </c>
      <c r="S21" s="2">
        <v>677</v>
      </c>
      <c r="T21" s="24" t="s">
        <v>33</v>
      </c>
      <c r="U21" s="25" t="s">
        <v>33</v>
      </c>
      <c r="V21" s="25" t="s">
        <v>33</v>
      </c>
      <c r="W21" s="5">
        <v>654</v>
      </c>
      <c r="X21" s="2">
        <v>704</v>
      </c>
      <c r="Y21" s="2">
        <v>550</v>
      </c>
      <c r="Z21" s="25" t="s">
        <v>33</v>
      </c>
      <c r="AA21" s="24" t="s">
        <v>33</v>
      </c>
      <c r="AB21" s="21" t="s">
        <v>33</v>
      </c>
      <c r="AC21" s="2">
        <v>638</v>
      </c>
      <c r="AD21" s="26" t="s">
        <v>33</v>
      </c>
      <c r="AE21" s="21" t="s">
        <v>33</v>
      </c>
      <c r="AF21" s="25">
        <v>553</v>
      </c>
      <c r="AG21" s="25">
        <v>646</v>
      </c>
      <c r="AH21" s="25">
        <v>553</v>
      </c>
      <c r="AI21" s="24">
        <v>649</v>
      </c>
      <c r="AJ21" s="25" t="s">
        <v>33</v>
      </c>
      <c r="AK21" s="25">
        <v>535</v>
      </c>
      <c r="AL21" s="25" t="s">
        <v>33</v>
      </c>
      <c r="AM21" s="26">
        <v>524</v>
      </c>
      <c r="AN21" s="25">
        <v>606</v>
      </c>
      <c r="AO21" s="25">
        <v>582</v>
      </c>
      <c r="AP21" s="25">
        <v>541</v>
      </c>
      <c r="AQ21" s="25" t="s">
        <v>33</v>
      </c>
      <c r="AR21" s="24" t="s">
        <v>33</v>
      </c>
      <c r="AS21" s="26" t="s">
        <v>33</v>
      </c>
    </row>
    <row r="22" spans="3:46" ht="15.4" thickBot="1" x14ac:dyDescent="0.45">
      <c r="C22" s="3">
        <v>19</v>
      </c>
      <c r="D22" s="11" t="s">
        <v>31</v>
      </c>
      <c r="E22" s="3">
        <f>SUM(H22:AS22)</f>
        <v>17852</v>
      </c>
      <c r="F22" s="2">
        <f>COUNT(H22:AS22)*4</f>
        <v>124</v>
      </c>
      <c r="G22" s="16">
        <f>E22/F22</f>
        <v>143.96774193548387</v>
      </c>
      <c r="H22" s="25" t="s">
        <v>33</v>
      </c>
      <c r="I22" s="2">
        <v>543</v>
      </c>
      <c r="J22" s="2">
        <v>600</v>
      </c>
      <c r="K22" s="4">
        <v>505</v>
      </c>
      <c r="L22" s="2">
        <v>593</v>
      </c>
      <c r="M22" s="2">
        <v>538</v>
      </c>
      <c r="N22" s="2">
        <v>545</v>
      </c>
      <c r="O22" s="5">
        <v>552</v>
      </c>
      <c r="P22" s="2">
        <v>573</v>
      </c>
      <c r="Q22" s="2">
        <v>581</v>
      </c>
      <c r="R22" s="25" t="s">
        <v>33</v>
      </c>
      <c r="S22" s="2">
        <v>561</v>
      </c>
      <c r="T22" s="24" t="s">
        <v>33</v>
      </c>
      <c r="U22" s="2">
        <v>525</v>
      </c>
      <c r="V22" s="2">
        <v>516</v>
      </c>
      <c r="W22" s="5">
        <v>575</v>
      </c>
      <c r="X22" s="2">
        <v>602</v>
      </c>
      <c r="Y22" s="2">
        <v>629</v>
      </c>
      <c r="Z22" s="25" t="s">
        <v>33</v>
      </c>
      <c r="AA22" s="24" t="s">
        <v>33</v>
      </c>
      <c r="AB22" s="2">
        <v>653</v>
      </c>
      <c r="AC22" s="2">
        <v>554</v>
      </c>
      <c r="AD22" s="5">
        <v>598</v>
      </c>
      <c r="AE22" s="2">
        <v>602</v>
      </c>
      <c r="AF22" s="25">
        <v>603</v>
      </c>
      <c r="AG22" s="25">
        <v>624</v>
      </c>
      <c r="AH22" s="25">
        <v>623</v>
      </c>
      <c r="AI22" s="24">
        <v>605</v>
      </c>
      <c r="AJ22" s="25">
        <v>552</v>
      </c>
      <c r="AK22" s="25" t="s">
        <v>33</v>
      </c>
      <c r="AL22" s="25">
        <v>557</v>
      </c>
      <c r="AM22" s="26" t="s">
        <v>33</v>
      </c>
      <c r="AN22" s="25">
        <v>585</v>
      </c>
      <c r="AO22" s="25">
        <v>612</v>
      </c>
      <c r="AP22" s="25">
        <v>582</v>
      </c>
      <c r="AQ22" s="25">
        <v>538</v>
      </c>
      <c r="AR22" s="24">
        <v>576</v>
      </c>
      <c r="AS22" s="26">
        <v>550</v>
      </c>
    </row>
    <row r="23" spans="3:46" ht="15.4" thickBot="1" x14ac:dyDescent="0.45">
      <c r="C23" s="3">
        <v>20</v>
      </c>
      <c r="D23" s="11" t="s">
        <v>32</v>
      </c>
      <c r="E23" s="3">
        <f>SUM(H23:AS23)</f>
        <v>3385</v>
      </c>
      <c r="F23" s="2">
        <f>COUNT(H23:AS23)*4</f>
        <v>24</v>
      </c>
      <c r="G23" s="16">
        <f>E23/F23</f>
        <v>141.04166666666666</v>
      </c>
      <c r="H23" s="25" t="s">
        <v>33</v>
      </c>
      <c r="I23" s="25" t="s">
        <v>33</v>
      </c>
      <c r="J23" s="25" t="s">
        <v>33</v>
      </c>
      <c r="K23" s="24" t="s">
        <v>33</v>
      </c>
      <c r="L23" s="25" t="s">
        <v>33</v>
      </c>
      <c r="M23" s="25" t="s">
        <v>33</v>
      </c>
      <c r="N23" s="25" t="s">
        <v>33</v>
      </c>
      <c r="O23" s="26" t="s">
        <v>33</v>
      </c>
      <c r="P23" s="25" t="s">
        <v>33</v>
      </c>
      <c r="Q23" s="25" t="s">
        <v>33</v>
      </c>
      <c r="R23" s="25" t="s">
        <v>33</v>
      </c>
      <c r="S23" s="25" t="s">
        <v>33</v>
      </c>
      <c r="T23" s="24" t="s">
        <v>33</v>
      </c>
      <c r="U23" s="25" t="s">
        <v>33</v>
      </c>
      <c r="V23" s="25" t="s">
        <v>33</v>
      </c>
      <c r="W23" s="26" t="s">
        <v>33</v>
      </c>
      <c r="X23" s="2">
        <v>549</v>
      </c>
      <c r="Y23" s="25" t="s">
        <v>33</v>
      </c>
      <c r="Z23" s="25" t="s">
        <v>33</v>
      </c>
      <c r="AA23" s="24" t="s">
        <v>33</v>
      </c>
      <c r="AB23" s="25" t="s">
        <v>33</v>
      </c>
      <c r="AC23" s="25" t="s">
        <v>33</v>
      </c>
      <c r="AD23" s="26" t="s">
        <v>33</v>
      </c>
      <c r="AE23" s="25" t="s">
        <v>33</v>
      </c>
      <c r="AF23" s="25" t="s">
        <v>33</v>
      </c>
      <c r="AG23" s="25" t="s">
        <v>33</v>
      </c>
      <c r="AH23" s="25">
        <v>465</v>
      </c>
      <c r="AI23" s="24" t="s">
        <v>33</v>
      </c>
      <c r="AJ23" s="25">
        <v>628</v>
      </c>
      <c r="AK23" s="25" t="s">
        <v>33</v>
      </c>
      <c r="AL23" s="25">
        <v>563</v>
      </c>
      <c r="AM23" s="26" t="s">
        <v>33</v>
      </c>
      <c r="AN23" s="25" t="s">
        <v>33</v>
      </c>
      <c r="AO23" s="25" t="s">
        <v>33</v>
      </c>
      <c r="AP23" s="25">
        <v>606</v>
      </c>
      <c r="AQ23" s="25" t="s">
        <v>33</v>
      </c>
      <c r="AR23" s="24">
        <v>574</v>
      </c>
      <c r="AS23" s="26" t="s">
        <v>33</v>
      </c>
    </row>
    <row r="24" spans="3:46" ht="15.4" thickBot="1" x14ac:dyDescent="0.45">
      <c r="C24" s="3">
        <v>21</v>
      </c>
      <c r="D24" s="11" t="s">
        <v>38</v>
      </c>
      <c r="E24" s="3">
        <f>SUM(H24:AS24)</f>
        <v>541</v>
      </c>
      <c r="F24" s="2">
        <v>4</v>
      </c>
      <c r="G24" s="16">
        <f>E24/F24</f>
        <v>135.25</v>
      </c>
      <c r="H24" s="25" t="s">
        <v>33</v>
      </c>
      <c r="I24" s="25" t="s">
        <v>33</v>
      </c>
      <c r="J24" s="25" t="s">
        <v>33</v>
      </c>
      <c r="K24" s="24" t="s">
        <v>33</v>
      </c>
      <c r="L24" s="25" t="s">
        <v>33</v>
      </c>
      <c r="M24" s="25" t="s">
        <v>33</v>
      </c>
      <c r="N24" s="25" t="s">
        <v>33</v>
      </c>
      <c r="O24" s="26" t="s">
        <v>33</v>
      </c>
      <c r="P24" s="25" t="s">
        <v>33</v>
      </c>
      <c r="Q24" s="25" t="s">
        <v>33</v>
      </c>
      <c r="R24" s="25" t="s">
        <v>33</v>
      </c>
      <c r="S24" s="25" t="s">
        <v>33</v>
      </c>
      <c r="T24" s="24" t="s">
        <v>33</v>
      </c>
      <c r="U24" s="25" t="s">
        <v>33</v>
      </c>
      <c r="V24" s="25" t="s">
        <v>33</v>
      </c>
      <c r="W24" s="26" t="s">
        <v>33</v>
      </c>
      <c r="X24" s="25" t="s">
        <v>33</v>
      </c>
      <c r="Y24" s="25" t="s">
        <v>33</v>
      </c>
      <c r="Z24" s="25" t="s">
        <v>33</v>
      </c>
      <c r="AA24" s="24" t="s">
        <v>33</v>
      </c>
      <c r="AB24" s="25" t="s">
        <v>33</v>
      </c>
      <c r="AC24" s="25" t="s">
        <v>33</v>
      </c>
      <c r="AD24" s="26" t="s">
        <v>33</v>
      </c>
      <c r="AE24" s="25" t="s">
        <v>33</v>
      </c>
      <c r="AF24" s="25" t="s">
        <v>33</v>
      </c>
      <c r="AG24" s="25" t="s">
        <v>33</v>
      </c>
      <c r="AH24" s="25" t="s">
        <v>33</v>
      </c>
      <c r="AI24" s="24" t="s">
        <v>33</v>
      </c>
      <c r="AJ24" s="25" t="s">
        <v>33</v>
      </c>
      <c r="AK24" s="25">
        <v>541</v>
      </c>
      <c r="AL24" s="25" t="s">
        <v>33</v>
      </c>
      <c r="AM24" s="26" t="s">
        <v>33</v>
      </c>
      <c r="AN24" s="25" t="s">
        <v>33</v>
      </c>
      <c r="AO24" s="25" t="s">
        <v>33</v>
      </c>
      <c r="AP24" s="25" t="s">
        <v>33</v>
      </c>
      <c r="AQ24" s="25" t="s">
        <v>33</v>
      </c>
      <c r="AR24" s="24" t="s">
        <v>33</v>
      </c>
      <c r="AS24" s="26" t="s">
        <v>33</v>
      </c>
    </row>
    <row r="25" spans="3:46" ht="15.4" thickBot="1" x14ac:dyDescent="0.45">
      <c r="C25" s="3">
        <v>22</v>
      </c>
      <c r="D25" s="11" t="s">
        <v>39</v>
      </c>
      <c r="E25" s="3">
        <f>SUM(H25:AS25)</f>
        <v>426</v>
      </c>
      <c r="F25" s="2">
        <v>4</v>
      </c>
      <c r="G25" s="16">
        <f>E25/F25</f>
        <v>106.5</v>
      </c>
      <c r="H25" s="25" t="s">
        <v>33</v>
      </c>
      <c r="I25" s="25" t="s">
        <v>33</v>
      </c>
      <c r="J25" s="25" t="s">
        <v>33</v>
      </c>
      <c r="K25" s="24" t="s">
        <v>33</v>
      </c>
      <c r="L25" s="25" t="s">
        <v>33</v>
      </c>
      <c r="M25" s="25" t="s">
        <v>33</v>
      </c>
      <c r="N25" s="25" t="s">
        <v>33</v>
      </c>
      <c r="O25" s="26" t="s">
        <v>33</v>
      </c>
      <c r="P25" s="25" t="s">
        <v>33</v>
      </c>
      <c r="Q25" s="25" t="s">
        <v>33</v>
      </c>
      <c r="R25" s="25" t="s">
        <v>33</v>
      </c>
      <c r="S25" s="25" t="s">
        <v>33</v>
      </c>
      <c r="T25" s="24" t="s">
        <v>33</v>
      </c>
      <c r="U25" s="25" t="s">
        <v>33</v>
      </c>
      <c r="V25" s="25" t="s">
        <v>33</v>
      </c>
      <c r="W25" s="26" t="s">
        <v>33</v>
      </c>
      <c r="X25" s="25" t="s">
        <v>33</v>
      </c>
      <c r="Y25" s="25" t="s">
        <v>33</v>
      </c>
      <c r="Z25" s="25" t="s">
        <v>33</v>
      </c>
      <c r="AA25" s="24" t="s">
        <v>33</v>
      </c>
      <c r="AB25" s="25" t="s">
        <v>33</v>
      </c>
      <c r="AC25" s="25" t="s">
        <v>33</v>
      </c>
      <c r="AD25" s="26" t="s">
        <v>33</v>
      </c>
      <c r="AE25" s="25" t="s">
        <v>33</v>
      </c>
      <c r="AF25" s="25" t="s">
        <v>33</v>
      </c>
      <c r="AG25" s="25" t="s">
        <v>33</v>
      </c>
      <c r="AH25" s="25" t="s">
        <v>33</v>
      </c>
      <c r="AI25" s="24" t="s">
        <v>33</v>
      </c>
      <c r="AJ25" s="25" t="s">
        <v>33</v>
      </c>
      <c r="AK25" s="25">
        <v>426</v>
      </c>
      <c r="AL25" s="25" t="s">
        <v>33</v>
      </c>
      <c r="AM25" s="26" t="s">
        <v>33</v>
      </c>
      <c r="AN25" s="25" t="s">
        <v>33</v>
      </c>
      <c r="AO25" s="25" t="s">
        <v>33</v>
      </c>
      <c r="AP25" s="25" t="s">
        <v>33</v>
      </c>
      <c r="AQ25" s="25" t="s">
        <v>33</v>
      </c>
      <c r="AR25" s="24" t="s">
        <v>33</v>
      </c>
      <c r="AS25" s="26" t="s">
        <v>33</v>
      </c>
    </row>
    <row r="26" spans="3:46" ht="15.4" thickBot="1" x14ac:dyDescent="0.45">
      <c r="C26" s="3">
        <v>23</v>
      </c>
      <c r="D26" s="11"/>
      <c r="E26" s="3"/>
      <c r="F26" s="2"/>
      <c r="G26" s="3"/>
      <c r="H26" s="2"/>
      <c r="I26" s="2"/>
      <c r="J26" s="2"/>
      <c r="K26" s="4"/>
      <c r="L26" s="2"/>
      <c r="M26" s="2"/>
      <c r="N26" s="2"/>
      <c r="O26" s="5"/>
      <c r="P26" s="2"/>
      <c r="Q26" s="2"/>
      <c r="R26" s="2"/>
      <c r="S26" s="2"/>
      <c r="T26" s="4"/>
      <c r="U26" s="2"/>
      <c r="V26" s="2"/>
      <c r="W26" s="5"/>
      <c r="X26" s="2"/>
      <c r="Y26" s="2"/>
      <c r="Z26" s="5"/>
      <c r="AA26" s="2"/>
      <c r="AB26" s="2"/>
      <c r="AC26" s="2"/>
      <c r="AD26" s="5"/>
      <c r="AE26" s="2"/>
      <c r="AF26" s="21"/>
      <c r="AG26" s="21"/>
      <c r="AH26" s="21"/>
      <c r="AI26" s="22"/>
      <c r="AJ26" s="21"/>
      <c r="AK26" s="21"/>
      <c r="AL26" s="2"/>
      <c r="AM26" s="23"/>
      <c r="AN26" s="21"/>
      <c r="AO26" s="21"/>
      <c r="AP26" s="21"/>
      <c r="AQ26" s="21"/>
      <c r="AR26" s="22"/>
      <c r="AS26" s="23"/>
    </row>
    <row r="27" spans="3:46" ht="15.4" thickBot="1" x14ac:dyDescent="0.45">
      <c r="C27" s="3"/>
      <c r="D27" s="11" t="s">
        <v>35</v>
      </c>
      <c r="E27" s="3"/>
      <c r="F27" s="2"/>
      <c r="G27" s="3"/>
      <c r="H27" s="2">
        <f>COUNT(H4:H26)</f>
        <v>0</v>
      </c>
      <c r="I27" s="2">
        <f>COUNT(I4:I26)</f>
        <v>8</v>
      </c>
      <c r="J27" s="5">
        <f t="shared" ref="J27:S27" si="0">COUNT(J4:J26)</f>
        <v>14</v>
      </c>
      <c r="K27" s="2">
        <f t="shared" si="0"/>
        <v>12</v>
      </c>
      <c r="L27" s="2">
        <f t="shared" si="0"/>
        <v>13</v>
      </c>
      <c r="M27" s="2">
        <f t="shared" si="0"/>
        <v>13</v>
      </c>
      <c r="N27" s="2">
        <f t="shared" si="0"/>
        <v>14</v>
      </c>
      <c r="O27" s="34">
        <f t="shared" si="0"/>
        <v>15</v>
      </c>
      <c r="P27" s="2">
        <f t="shared" si="0"/>
        <v>12</v>
      </c>
      <c r="Q27" s="2">
        <f t="shared" si="0"/>
        <v>14</v>
      </c>
      <c r="R27" s="13">
        <f t="shared" si="0"/>
        <v>15</v>
      </c>
      <c r="S27" s="5">
        <f t="shared" si="0"/>
        <v>13</v>
      </c>
      <c r="T27" s="2">
        <f t="shared" ref="T27" si="1">COUNT(T4:T26)</f>
        <v>11</v>
      </c>
      <c r="U27" s="2">
        <f t="shared" ref="U27" si="2">COUNT(U4:U26)</f>
        <v>12</v>
      </c>
      <c r="V27" s="2">
        <f t="shared" ref="V27" si="3">COUNT(V4:V26)</f>
        <v>11</v>
      </c>
      <c r="W27" s="34">
        <f t="shared" ref="W27" si="4">COUNT(W4:W26)</f>
        <v>15</v>
      </c>
      <c r="X27" s="2">
        <f t="shared" ref="X27" si="5">COUNT(X4:X26)</f>
        <v>14</v>
      </c>
      <c r="Y27" s="2">
        <f t="shared" ref="Y27" si="6">COUNT(Y4:Y26)</f>
        <v>12</v>
      </c>
      <c r="Z27" s="5">
        <f t="shared" ref="Z27" si="7">COUNT(Z4:Z26)</f>
        <v>0</v>
      </c>
      <c r="AA27" s="2">
        <f t="shared" ref="AA27" si="8">COUNT(AA4:AA26)</f>
        <v>0</v>
      </c>
      <c r="AB27" s="2">
        <f t="shared" ref="AB27" si="9">COUNT(AB4:AB26)</f>
        <v>14</v>
      </c>
      <c r="AC27" s="2">
        <f t="shared" ref="AC27" si="10">COUNT(AC4:AC26)</f>
        <v>14</v>
      </c>
      <c r="AD27" s="5">
        <f t="shared" ref="AD27" si="11">COUNT(AD4:AD26)</f>
        <v>13</v>
      </c>
      <c r="AE27" s="2">
        <f t="shared" ref="AE27" si="12">COUNT(AE4:AE26)</f>
        <v>12</v>
      </c>
      <c r="AF27" s="2">
        <f t="shared" ref="AF27" si="13">COUNT(AF4:AF26)</f>
        <v>12</v>
      </c>
      <c r="AG27" s="2">
        <f t="shared" ref="AG27" si="14">COUNT(AG4:AG26)</f>
        <v>13</v>
      </c>
      <c r="AH27" s="2">
        <f t="shared" ref="AH27" si="15">COUNT(AH4:AH26)</f>
        <v>14</v>
      </c>
      <c r="AI27" s="2">
        <f t="shared" ref="AI27" si="16">COUNT(AI4:AI26)</f>
        <v>12</v>
      </c>
      <c r="AJ27" s="2">
        <f t="shared" ref="AJ27" si="17">COUNT(AJ4:AJ26)</f>
        <v>14</v>
      </c>
      <c r="AK27" s="32">
        <f t="shared" ref="AK27" si="18">COUNT(AK4:AK26)</f>
        <v>16</v>
      </c>
      <c r="AL27" s="2">
        <f t="shared" ref="AL27" si="19">COUNT(AL4:AL26)</f>
        <v>14</v>
      </c>
      <c r="AM27" s="2">
        <f t="shared" ref="AM27" si="20">COUNT(AM4:AM26)</f>
        <v>13</v>
      </c>
      <c r="AN27" s="2">
        <f t="shared" ref="AN27" si="21">COUNT(AN4:AN26)</f>
        <v>12</v>
      </c>
      <c r="AO27" s="2">
        <f t="shared" ref="AO27" si="22">COUNT(AO4:AO26)</f>
        <v>13</v>
      </c>
      <c r="AP27" s="2">
        <f t="shared" ref="AP27" si="23">COUNT(AP4:AP26)</f>
        <v>12</v>
      </c>
      <c r="AQ27" s="2">
        <f t="shared" ref="AQ27" si="24">COUNT(AQ4:AQ26)</f>
        <v>14</v>
      </c>
      <c r="AR27" s="2">
        <f t="shared" ref="AR27" si="25">COUNT(AR4:AR26)</f>
        <v>13</v>
      </c>
      <c r="AS27" s="5">
        <f>COUNT(AS4:AS26)</f>
        <v>14</v>
      </c>
      <c r="AT27" s="1" t="s">
        <v>34</v>
      </c>
    </row>
  </sheetData>
  <sortState xmlns:xlrd2="http://schemas.microsoft.com/office/spreadsheetml/2017/richdata2" ref="D4:AS26">
    <sortCondition descending="1" ref="G4:G26"/>
  </sortState>
  <mergeCells count="10">
    <mergeCell ref="AE2:AH2"/>
    <mergeCell ref="AI2:AM2"/>
    <mergeCell ref="AN2:AQ2"/>
    <mergeCell ref="AR2:AS2"/>
    <mergeCell ref="H2:J2"/>
    <mergeCell ref="K2:O2"/>
    <mergeCell ref="P2:S2"/>
    <mergeCell ref="T2:W2"/>
    <mergeCell ref="X2:Z2"/>
    <mergeCell ref="AA2:AD2"/>
  </mergeCells>
  <pageMargins left="0.25" right="0.25" top="0.75" bottom="0.75" header="0.3" footer="0.3"/>
  <pageSetup paperSize="25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Stig Ingvar Alexandersson</dc:creator>
  <cp:lastModifiedBy>Anders Nyberg</cp:lastModifiedBy>
  <cp:lastPrinted>2026-05-12T20:09:32Z</cp:lastPrinted>
  <dcterms:created xsi:type="dcterms:W3CDTF">2026-02-05T08:43:14Z</dcterms:created>
  <dcterms:modified xsi:type="dcterms:W3CDTF">2026-05-12T20:10:14Z</dcterms:modified>
</cp:coreProperties>
</file>